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Лист1!$J$20</definedName>
    <definedName name="_xlnm.Print_Area" localSheetId="0">Лист1!$A$2:$Q$41</definedName>
  </definedNames>
  <calcPr calcId="145621"/>
</workbook>
</file>

<file path=xl/calcChain.xml><?xml version="1.0" encoding="utf-8"?>
<calcChain xmlns="http://schemas.openxmlformats.org/spreadsheetml/2006/main">
  <c r="I26" i="1" l="1"/>
  <c r="I40" i="1" l="1"/>
  <c r="I37" i="1"/>
  <c r="I25" i="1"/>
  <c r="I29" i="1" l="1"/>
  <c r="I41" i="1" s="1"/>
</calcChain>
</file>

<file path=xl/sharedStrings.xml><?xml version="1.0" encoding="utf-8"?>
<sst xmlns="http://schemas.openxmlformats.org/spreadsheetml/2006/main" count="94" uniqueCount="76">
  <si>
    <t>КБК</t>
  </si>
  <si>
    <t>ОКВЭД</t>
  </si>
  <si>
    <t>ОКДП</t>
  </si>
  <si>
    <t>Способ размещения заказа</t>
  </si>
  <si>
    <t>Обоснование внесения изменений</t>
  </si>
  <si>
    <t>№ заказа (№ лота)</t>
  </si>
  <si>
    <t>Ед. изм.</t>
  </si>
  <si>
    <t>Количество (объем)</t>
  </si>
  <si>
    <t>График осуществления процедур закупки</t>
  </si>
  <si>
    <t>Срок размещения заказа</t>
  </si>
  <si>
    <t>(мес., год)</t>
  </si>
  <si>
    <t>(месяц, год)</t>
  </si>
  <si>
    <t>Наименование заказчика</t>
  </si>
  <si>
    <t>Юридический адрес, телефон, электронная почта заказчика</t>
  </si>
  <si>
    <t>ИНН</t>
  </si>
  <si>
    <t>КПП</t>
  </si>
  <si>
    <t>ОКАТО</t>
  </si>
  <si>
    <t>Приложение № 2 к совместному приказу Минэкономразвития России и Федерального казначейства «Об утверждении порядка размещения на официальном сайте планов-графиков размещения заказа на поставки товаров, выполнение работ, оказание услуг для нужд заказчиков и формы планов-графиков размещения заказа на поставки товаров, выполнение работ, оказание услуг для нужд заказчиков» от 27.12.2011 № 761/20н</t>
  </si>
  <si>
    <t>ПЛАН-ГРАФИК</t>
  </si>
  <si>
    <t>Наименование предмета договора</t>
  </si>
  <si>
    <t>Ориентировочная начальная (максимальная) цена договора, руб. с НДС</t>
  </si>
  <si>
    <t>Минимально необходимые требования, предъявляемые к предмету договора</t>
  </si>
  <si>
    <t>Условия финансового обеспечения исполнения договора (включая размер аванса *)</t>
  </si>
  <si>
    <t>Срок исполнения договора</t>
  </si>
  <si>
    <t>40.10.2, 40.10.3</t>
  </si>
  <si>
    <t>-</t>
  </si>
  <si>
    <t>Условия договора</t>
  </si>
  <si>
    <t>Единица</t>
  </si>
  <si>
    <t>УТВЕРЖДАЮ:</t>
  </si>
  <si>
    <t>В соответствии с условиями договора</t>
  </si>
  <si>
    <t>Дата публикация извещения</t>
  </si>
  <si>
    <t>Дата вскрытия заявок</t>
  </si>
  <si>
    <t>Дата оформления протокола и публикации на ОС</t>
  </si>
  <si>
    <t>на 2014 год</t>
  </si>
  <si>
    <t>Итого в I квартале 2014 года</t>
  </si>
  <si>
    <t>Итого во II квартале 2014 года</t>
  </si>
  <si>
    <t>Итого в III квартале 2014 года</t>
  </si>
  <si>
    <t>Итого в IV квартале 2014 года</t>
  </si>
  <si>
    <t>Итого в 2014 году</t>
  </si>
  <si>
    <t>01-14</t>
  </si>
  <si>
    <t>Директор ООО "ЭнергоПаритет"</t>
  </si>
  <si>
    <t>____________________ И.В. Заборовская</t>
  </si>
  <si>
    <t>Общество с ограниченной ответственностью «ЭнергоПаритет»</t>
  </si>
  <si>
    <t>650055, г. Кемерово, проспект Ленина, д. 33, корпус 2, офис 101</t>
  </si>
  <si>
    <t>размещения заказов на поставку товаров, выполнение работ, оказание услуг для нужд ООО "ЭнергоПаритет"</t>
  </si>
  <si>
    <t>Март 2014 года</t>
  </si>
  <si>
    <t>Закупка у единственного источника</t>
  </si>
  <si>
    <t>Извещение № ХХХ от ХХ.ХХ.ХХХХ</t>
  </si>
  <si>
    <t>ХХ.ХХ.ХХХХ в 12-00 по МСК</t>
  </si>
  <si>
    <t>Протокол вскрытия конвертов - ХХ.ХХ.ХХХХ; Протокол допуска участников - ХХ.ХХ.ХХХХ в 10-00 по МСК; Протокол подведения итогов - ХХ.ХХ.ХХХХ в 10-00 по МСК; Подписание договора - ХХ.ХХ.ХХХХ</t>
  </si>
  <si>
    <t>С момента подписания договора - 30.04.2014</t>
  </si>
  <si>
    <t>Оперативно-техническое обслуживание РП № 15, РП № 17 (Кемеровская область, г. Полысаево)</t>
  </si>
  <si>
    <t>Апрель 2014 года</t>
  </si>
  <si>
    <t>01.05.2014 - 31.12.2014</t>
  </si>
  <si>
    <t>otc-tender.ru</t>
  </si>
  <si>
    <t>02-14</t>
  </si>
  <si>
    <t>Извещение № 19116 от 16.04.2014</t>
  </si>
  <si>
    <t>22.04.2014 в 12-00 по МСК</t>
  </si>
  <si>
    <t>Протокол вскрытия конвертов - 22.04.2014; Протокол допуска участников - 23.04.2014 в 10-00 по МСК; Протокол подведения итогов - 24.04.2014 в 10-00 по МСК; Подписание договора -30.04.2014</t>
  </si>
  <si>
    <t>03-14</t>
  </si>
  <si>
    <t>04-14</t>
  </si>
  <si>
    <t>Апрель - май 2014 года</t>
  </si>
  <si>
    <t>Маркетинговое исследование</t>
  </si>
  <si>
    <t>74.30.9</t>
  </si>
  <si>
    <t>74.84</t>
  </si>
  <si>
    <t>Проведение расчёта, экспертизы и обоснования нормативов технологических потерь электрической энергии при ее передаче по электрическим сетям ООО «ЭнергоПаритет», с доставкой документов в Минэнерго РФ и учетом при установлении тарифов на 2015-2017 годы</t>
  </si>
  <si>
    <t>Реализация требований законодательства о государственном регулировании тарифов по экспертизе экономически обоснованных расходов на передачу электрической энергии, по экспертизе предоставляемых материалов для установлении тарифов, проверке и анализу хозяйственной деятельности предприятия, изыскания внутренних резервов для снижения издержек</t>
  </si>
  <si>
    <t>Оказание услуг по проведению расчёта, экспертизы и обоснования нормативов технологических потерь электрической энергии при ее передаче по электрическим сетям ООО «ЭнергоПаритет», с доставкой документов в Минэнерго РФ и учетом при установлении тарифов на 2015-2017 годы</t>
  </si>
  <si>
    <t>Оказание услуг, связанных с реализацией требований законодательства о государственном регулировании тарифов по экспертизе экономически обоснованных расходов на передачу электрической энергии, по экспертизе предоставляемых материалов для установления тарифов, проверке и анализу хозяйственной деятельности предприятия, изыскания внутренних резервов для снижения издержек</t>
  </si>
  <si>
    <t>С момента заключения договора - 31.12.2014</t>
  </si>
  <si>
    <t>С момента заключения договора - 30.09.2014</t>
  </si>
  <si>
    <t>10.05.2014 в 06-00 по МСК</t>
  </si>
  <si>
    <t>Протокол вскрытия конвертов - 10.05.2014; Протокол допуска участников - 12.05.2014; Протокол подведения итогов - 12.05.2014; Подписание договора - 13.05.2014</t>
  </si>
  <si>
    <t>06 мая 2014 года</t>
  </si>
  <si>
    <t>Извещение № 31401132170 от 06.05.2014</t>
  </si>
  <si>
    <t>Извещение № 31401132328 от 06.05.2014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</si>
</sst>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F400]h:mm:ss\ AM/PM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view="pageBreakPreview" topLeftCell="A2" zoomScale="85" zoomScaleNormal="100" zoomScaleSheetLayoutView="85" workbookViewId="0">
      <selection activeCell="N16" sqref="N16"/>
    </sheetView>
  </sheetViews>
  <sheetFormatPr defaultColWidth="8.85546875" defaultRowHeight="12" outlineLevelRow="1" x14ac:dyDescent="0.25"/>
  <cols>
    <col min="1" max="1" width="7.28515625" style="1" customWidth="1"/>
    <col min="2" max="2" width="7.5703125" style="1" customWidth="1"/>
    <col min="3" max="3" width="16.140625" style="1" customWidth="1"/>
    <col min="4" max="4" width="8.85546875" style="2"/>
    <col min="5" max="5" width="27.7109375" style="1" customWidth="1"/>
    <col min="6" max="6" width="32.28515625" style="1" customWidth="1"/>
    <col min="7" max="7" width="9.28515625" style="1" customWidth="1"/>
    <col min="8" max="8" width="10.28515625" style="1" customWidth="1"/>
    <col min="9" max="9" width="16" style="9" customWidth="1"/>
    <col min="10" max="10" width="15.7109375" style="1" customWidth="1"/>
    <col min="11" max="11" width="12.5703125" style="1" customWidth="1"/>
    <col min="12" max="12" width="15.42578125" style="1" customWidth="1"/>
    <col min="13" max="13" width="12.140625" style="1" customWidth="1"/>
    <col min="14" max="14" width="13.140625" style="1" customWidth="1"/>
    <col min="15" max="15" width="15.7109375" style="1" hidden="1" customWidth="1"/>
    <col min="16" max="16" width="14.28515625" style="14" hidden="1" customWidth="1"/>
    <col min="17" max="17" width="33.28515625" style="1" hidden="1" customWidth="1"/>
    <col min="18" max="16384" width="8.85546875" style="1"/>
  </cols>
  <sheetData>
    <row r="1" spans="1:16" s="40" customFormat="1" ht="68.45" hidden="1" customHeight="1" x14ac:dyDescent="0.25">
      <c r="D1" s="25"/>
      <c r="I1" s="8"/>
      <c r="J1" s="70" t="s">
        <v>17</v>
      </c>
      <c r="K1" s="71"/>
      <c r="L1" s="71"/>
      <c r="M1" s="71"/>
      <c r="N1" s="71"/>
      <c r="O1" s="20"/>
      <c r="P1" s="32"/>
    </row>
    <row r="2" spans="1:16" s="16" customFormat="1" ht="15" customHeight="1" x14ac:dyDescent="0.25">
      <c r="D2" s="18"/>
      <c r="E2" s="23"/>
      <c r="F2" s="24"/>
      <c r="I2" s="17"/>
      <c r="L2" s="18" t="s">
        <v>28</v>
      </c>
      <c r="O2" s="21"/>
      <c r="P2" s="33"/>
    </row>
    <row r="3" spans="1:16" s="16" customFormat="1" ht="15" customHeight="1" x14ac:dyDescent="0.25">
      <c r="D3" s="18"/>
      <c r="E3" s="22"/>
      <c r="I3" s="17"/>
      <c r="L3" s="16" t="s">
        <v>40</v>
      </c>
      <c r="O3" s="21"/>
      <c r="P3" s="33"/>
    </row>
    <row r="4" spans="1:16" s="16" customFormat="1" ht="7.9" customHeight="1" x14ac:dyDescent="0.25">
      <c r="D4" s="18"/>
      <c r="E4" s="22"/>
      <c r="I4" s="17"/>
      <c r="O4" s="21"/>
      <c r="P4" s="33"/>
    </row>
    <row r="5" spans="1:16" s="16" customFormat="1" ht="22.15" customHeight="1" x14ac:dyDescent="0.25">
      <c r="D5" s="18"/>
      <c r="I5" s="17"/>
      <c r="L5" s="16" t="s">
        <v>41</v>
      </c>
      <c r="O5" s="21"/>
      <c r="P5" s="33"/>
    </row>
    <row r="6" spans="1:16" s="16" customFormat="1" ht="6.6" customHeight="1" x14ac:dyDescent="0.25">
      <c r="D6" s="18"/>
      <c r="I6" s="17"/>
      <c r="O6" s="21"/>
      <c r="P6" s="33"/>
    </row>
    <row r="7" spans="1:16" s="16" customFormat="1" ht="15" customHeight="1" x14ac:dyDescent="0.25">
      <c r="D7" s="18"/>
      <c r="I7" s="17"/>
      <c r="L7" s="28" t="s">
        <v>73</v>
      </c>
      <c r="O7" s="21"/>
      <c r="P7" s="33"/>
    </row>
    <row r="8" spans="1:16" s="16" customFormat="1" ht="6" customHeight="1" x14ac:dyDescent="0.25">
      <c r="D8" s="18"/>
      <c r="I8" s="17"/>
      <c r="O8" s="21"/>
      <c r="P8" s="33"/>
    </row>
    <row r="9" spans="1:16" ht="14.45" customHeight="1" x14ac:dyDescent="0.25">
      <c r="A9" s="72" t="s">
        <v>18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3"/>
      <c r="P9" s="34"/>
    </row>
    <row r="10" spans="1:16" ht="15" x14ac:dyDescent="0.25">
      <c r="A10" s="72" t="s">
        <v>44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3"/>
      <c r="P10" s="34"/>
    </row>
    <row r="11" spans="1:16" ht="15" x14ac:dyDescent="0.25">
      <c r="A11" s="72" t="s">
        <v>33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3"/>
      <c r="P11" s="34"/>
    </row>
    <row r="12" spans="1:16" ht="6.6" customHeight="1" x14ac:dyDescent="0.25">
      <c r="F12" s="3"/>
      <c r="G12" s="3"/>
      <c r="H12" s="3"/>
      <c r="I12" s="10"/>
      <c r="J12" s="3"/>
      <c r="K12" s="3"/>
      <c r="L12" s="3"/>
      <c r="M12" s="3"/>
      <c r="O12" s="3"/>
      <c r="P12" s="34"/>
    </row>
    <row r="13" spans="1:16" s="3" customFormat="1" ht="15" x14ac:dyDescent="0.25">
      <c r="A13" s="4" t="s">
        <v>12</v>
      </c>
      <c r="B13" s="6"/>
      <c r="C13" s="6"/>
      <c r="D13" s="26"/>
      <c r="E13" s="6"/>
      <c r="F13" s="4" t="s">
        <v>42</v>
      </c>
      <c r="G13" s="5"/>
      <c r="H13" s="5"/>
      <c r="I13" s="11"/>
      <c r="J13" s="5"/>
      <c r="K13" s="5"/>
      <c r="L13" s="5"/>
      <c r="M13" s="5"/>
      <c r="N13" s="6"/>
      <c r="P13" s="34"/>
    </row>
    <row r="14" spans="1:16" s="3" customFormat="1" ht="19.899999999999999" customHeight="1" x14ac:dyDescent="0.25">
      <c r="A14" s="4" t="s">
        <v>13</v>
      </c>
      <c r="B14" s="6"/>
      <c r="C14" s="6"/>
      <c r="D14" s="26"/>
      <c r="E14" s="6"/>
      <c r="F14" s="4" t="s">
        <v>43</v>
      </c>
      <c r="G14" s="5"/>
      <c r="H14" s="5"/>
      <c r="I14" s="11"/>
      <c r="J14" s="5"/>
      <c r="K14" s="5"/>
      <c r="L14" s="5"/>
      <c r="M14" s="5"/>
      <c r="N14" s="6"/>
      <c r="P14" s="34"/>
    </row>
    <row r="15" spans="1:16" s="3" customFormat="1" ht="15" x14ac:dyDescent="0.25">
      <c r="A15" s="4" t="s">
        <v>14</v>
      </c>
      <c r="B15" s="6"/>
      <c r="C15" s="6"/>
      <c r="D15" s="26"/>
      <c r="E15" s="6"/>
      <c r="F15" s="4">
        <v>4205262491</v>
      </c>
      <c r="G15" s="5"/>
      <c r="H15" s="5"/>
      <c r="I15" s="11"/>
      <c r="J15" s="5"/>
      <c r="K15" s="5"/>
      <c r="L15" s="5"/>
      <c r="M15" s="5"/>
      <c r="N15" s="7"/>
      <c r="P15" s="34"/>
    </row>
    <row r="16" spans="1:16" s="3" customFormat="1" ht="15" x14ac:dyDescent="0.25">
      <c r="A16" s="4" t="s">
        <v>15</v>
      </c>
      <c r="B16" s="6"/>
      <c r="C16" s="6"/>
      <c r="D16" s="26"/>
      <c r="E16" s="6"/>
      <c r="F16" s="4">
        <v>420501001</v>
      </c>
      <c r="G16" s="5"/>
      <c r="H16" s="5"/>
      <c r="I16" s="11"/>
      <c r="J16" s="5"/>
      <c r="K16" s="5"/>
      <c r="L16" s="5"/>
      <c r="M16" s="5"/>
      <c r="N16" s="7"/>
      <c r="P16" s="34"/>
    </row>
    <row r="17" spans="1:17" s="3" customFormat="1" ht="15" x14ac:dyDescent="0.25">
      <c r="A17" s="4" t="s">
        <v>16</v>
      </c>
      <c r="B17" s="6"/>
      <c r="C17" s="6"/>
      <c r="D17" s="26"/>
      <c r="E17" s="6"/>
      <c r="F17" s="4">
        <v>32401370000</v>
      </c>
      <c r="G17" s="5"/>
      <c r="H17" s="5"/>
      <c r="I17" s="11"/>
      <c r="J17" s="5"/>
      <c r="K17" s="5"/>
      <c r="L17" s="5"/>
      <c r="M17" s="5"/>
      <c r="N17" s="7"/>
      <c r="P17" s="34"/>
    </row>
    <row r="18" spans="1:17" ht="6.6" customHeight="1" x14ac:dyDescent="0.25">
      <c r="G18" s="3"/>
      <c r="H18" s="3"/>
      <c r="I18" s="10"/>
      <c r="J18" s="3"/>
      <c r="K18" s="3"/>
      <c r="L18" s="3"/>
      <c r="M18" s="3"/>
      <c r="N18" s="3"/>
      <c r="O18" s="3"/>
      <c r="P18" s="34"/>
    </row>
    <row r="19" spans="1:17" s="2" customFormat="1" ht="11.45" customHeight="1" x14ac:dyDescent="0.25">
      <c r="A19" s="63" t="s">
        <v>0</v>
      </c>
      <c r="B19" s="63" t="s">
        <v>1</v>
      </c>
      <c r="C19" s="63" t="s">
        <v>2</v>
      </c>
      <c r="D19" s="63" t="s">
        <v>26</v>
      </c>
      <c r="E19" s="63"/>
      <c r="F19" s="63"/>
      <c r="G19" s="63"/>
      <c r="H19" s="63"/>
      <c r="I19" s="63"/>
      <c r="J19" s="63"/>
      <c r="K19" s="63"/>
      <c r="L19" s="63"/>
      <c r="M19" s="63" t="s">
        <v>3</v>
      </c>
      <c r="N19" s="63" t="s">
        <v>4</v>
      </c>
      <c r="O19" s="63" t="s">
        <v>30</v>
      </c>
      <c r="P19" s="59" t="s">
        <v>31</v>
      </c>
      <c r="Q19" s="63" t="s">
        <v>32</v>
      </c>
    </row>
    <row r="20" spans="1:17" s="2" customFormat="1" ht="30" customHeight="1" x14ac:dyDescent="0.25">
      <c r="A20" s="63"/>
      <c r="B20" s="63"/>
      <c r="C20" s="63"/>
      <c r="D20" s="63" t="s">
        <v>5</v>
      </c>
      <c r="E20" s="63" t="s">
        <v>19</v>
      </c>
      <c r="F20" s="63" t="s">
        <v>21</v>
      </c>
      <c r="G20" s="63" t="s">
        <v>6</v>
      </c>
      <c r="H20" s="63" t="s">
        <v>7</v>
      </c>
      <c r="I20" s="74" t="s">
        <v>20</v>
      </c>
      <c r="J20" s="63" t="s">
        <v>22</v>
      </c>
      <c r="K20" s="63" t="s">
        <v>8</v>
      </c>
      <c r="L20" s="63"/>
      <c r="M20" s="63"/>
      <c r="N20" s="63"/>
      <c r="O20" s="69"/>
      <c r="P20" s="60"/>
      <c r="Q20" s="69"/>
    </row>
    <row r="21" spans="1:17" s="2" customFormat="1" ht="36" x14ac:dyDescent="0.25">
      <c r="A21" s="63"/>
      <c r="B21" s="63"/>
      <c r="C21" s="63"/>
      <c r="D21" s="63"/>
      <c r="E21" s="63"/>
      <c r="F21" s="63"/>
      <c r="G21" s="63"/>
      <c r="H21" s="63"/>
      <c r="I21" s="74"/>
      <c r="J21" s="63"/>
      <c r="K21" s="39" t="s">
        <v>9</v>
      </c>
      <c r="L21" s="39" t="s">
        <v>23</v>
      </c>
      <c r="M21" s="63"/>
      <c r="N21" s="63"/>
      <c r="O21" s="69"/>
      <c r="P21" s="60"/>
      <c r="Q21" s="69"/>
    </row>
    <row r="22" spans="1:17" s="2" customFormat="1" ht="11.45" customHeight="1" x14ac:dyDescent="0.25">
      <c r="A22" s="63"/>
      <c r="B22" s="63"/>
      <c r="C22" s="63"/>
      <c r="D22" s="63"/>
      <c r="E22" s="63"/>
      <c r="F22" s="63"/>
      <c r="G22" s="63"/>
      <c r="H22" s="63"/>
      <c r="I22" s="74"/>
      <c r="J22" s="63"/>
      <c r="K22" s="39" t="s">
        <v>10</v>
      </c>
      <c r="L22" s="39" t="s">
        <v>11</v>
      </c>
      <c r="M22" s="63"/>
      <c r="N22" s="63"/>
      <c r="O22" s="69"/>
      <c r="P22" s="60"/>
      <c r="Q22" s="69"/>
    </row>
    <row r="23" spans="1:17" s="2" customFormat="1" x14ac:dyDescent="0.25">
      <c r="A23" s="39">
        <v>1</v>
      </c>
      <c r="B23" s="39">
        <v>2</v>
      </c>
      <c r="C23" s="39">
        <v>3</v>
      </c>
      <c r="D23" s="39">
        <v>4</v>
      </c>
      <c r="E23" s="39">
        <v>5</v>
      </c>
      <c r="F23" s="39">
        <v>6</v>
      </c>
      <c r="G23" s="39">
        <v>7</v>
      </c>
      <c r="H23" s="39">
        <v>8</v>
      </c>
      <c r="I23" s="19">
        <v>9</v>
      </c>
      <c r="J23" s="39">
        <v>10</v>
      </c>
      <c r="K23" s="39">
        <v>11</v>
      </c>
      <c r="L23" s="39">
        <v>12</v>
      </c>
      <c r="M23" s="39">
        <v>13</v>
      </c>
      <c r="N23" s="39">
        <v>14</v>
      </c>
      <c r="O23" s="39">
        <v>15</v>
      </c>
      <c r="P23" s="41">
        <v>16</v>
      </c>
      <c r="Q23" s="39">
        <v>17</v>
      </c>
    </row>
    <row r="24" spans="1:17" s="52" customFormat="1" ht="76.150000000000006" customHeight="1" outlineLevel="1" x14ac:dyDescent="0.25">
      <c r="A24" s="50" t="s">
        <v>25</v>
      </c>
      <c r="B24" s="55" t="s">
        <v>24</v>
      </c>
      <c r="C24" s="55">
        <v>4521123</v>
      </c>
      <c r="D24" s="57" t="s">
        <v>39</v>
      </c>
      <c r="E24" s="50" t="s">
        <v>51</v>
      </c>
      <c r="F24" s="50" t="s">
        <v>51</v>
      </c>
      <c r="G24" s="50" t="s">
        <v>27</v>
      </c>
      <c r="H24" s="50">
        <v>1</v>
      </c>
      <c r="I24" s="51">
        <v>45200</v>
      </c>
      <c r="J24" s="50" t="s">
        <v>29</v>
      </c>
      <c r="K24" s="50" t="s">
        <v>45</v>
      </c>
      <c r="L24" s="50" t="s">
        <v>50</v>
      </c>
      <c r="M24" s="50" t="s">
        <v>46</v>
      </c>
      <c r="N24" s="50"/>
      <c r="O24" s="50" t="s">
        <v>47</v>
      </c>
      <c r="P24" s="50" t="s">
        <v>48</v>
      </c>
      <c r="Q24" s="50" t="s">
        <v>49</v>
      </c>
    </row>
    <row r="25" spans="1:17" s="38" customFormat="1" ht="15.75" x14ac:dyDescent="0.25">
      <c r="A25" s="64" t="s">
        <v>34</v>
      </c>
      <c r="B25" s="65"/>
      <c r="C25" s="65"/>
      <c r="D25" s="65"/>
      <c r="E25" s="65"/>
      <c r="F25" s="65"/>
      <c r="G25" s="65"/>
      <c r="H25" s="66"/>
      <c r="I25" s="35">
        <f>SUM(I24:I24)</f>
        <v>45200</v>
      </c>
      <c r="J25" s="36"/>
      <c r="K25" s="37"/>
      <c r="L25" s="36"/>
      <c r="M25" s="36"/>
      <c r="N25" s="37"/>
      <c r="O25" s="37"/>
      <c r="P25" s="37"/>
      <c r="Q25" s="37"/>
    </row>
    <row r="26" spans="1:17" s="52" customFormat="1" ht="76.150000000000006" customHeight="1" outlineLevel="1" x14ac:dyDescent="0.25">
      <c r="A26" s="50" t="s">
        <v>25</v>
      </c>
      <c r="B26" s="55" t="s">
        <v>24</v>
      </c>
      <c r="C26" s="55">
        <v>4521123</v>
      </c>
      <c r="D26" s="57" t="s">
        <v>55</v>
      </c>
      <c r="E26" s="50" t="s">
        <v>51</v>
      </c>
      <c r="F26" s="50" t="s">
        <v>51</v>
      </c>
      <c r="G26" s="50" t="s">
        <v>27</v>
      </c>
      <c r="H26" s="50">
        <v>1</v>
      </c>
      <c r="I26" s="51">
        <f>45200*8</f>
        <v>361600</v>
      </c>
      <c r="J26" s="50" t="s">
        <v>29</v>
      </c>
      <c r="K26" s="50" t="s">
        <v>52</v>
      </c>
      <c r="L26" s="50" t="s">
        <v>53</v>
      </c>
      <c r="M26" s="50" t="s">
        <v>54</v>
      </c>
      <c r="N26" s="50"/>
      <c r="O26" s="50" t="s">
        <v>56</v>
      </c>
      <c r="P26" s="50" t="s">
        <v>57</v>
      </c>
      <c r="Q26" s="50" t="s">
        <v>58</v>
      </c>
    </row>
    <row r="27" spans="1:17" s="14" customFormat="1" ht="117.6" customHeight="1" outlineLevel="1" x14ac:dyDescent="0.25">
      <c r="A27" s="12" t="s">
        <v>25</v>
      </c>
      <c r="B27" s="15" t="s">
        <v>63</v>
      </c>
      <c r="C27" s="15">
        <v>7310028</v>
      </c>
      <c r="D27" s="58" t="s">
        <v>59</v>
      </c>
      <c r="E27" s="50" t="s">
        <v>67</v>
      </c>
      <c r="F27" s="50" t="s">
        <v>65</v>
      </c>
      <c r="G27" s="50" t="s">
        <v>27</v>
      </c>
      <c r="H27" s="50">
        <v>1</v>
      </c>
      <c r="I27" s="51">
        <v>1000000</v>
      </c>
      <c r="J27" s="50" t="s">
        <v>29</v>
      </c>
      <c r="K27" s="12" t="s">
        <v>61</v>
      </c>
      <c r="L27" s="12" t="s">
        <v>70</v>
      </c>
      <c r="M27" s="12" t="s">
        <v>62</v>
      </c>
      <c r="N27" s="12"/>
      <c r="O27" s="12" t="s">
        <v>74</v>
      </c>
      <c r="P27" s="12" t="s">
        <v>71</v>
      </c>
      <c r="Q27" s="27" t="s">
        <v>72</v>
      </c>
    </row>
    <row r="28" spans="1:17" s="14" customFormat="1" ht="153.6" customHeight="1" outlineLevel="1" x14ac:dyDescent="0.25">
      <c r="A28" s="12" t="s">
        <v>25</v>
      </c>
      <c r="B28" s="12" t="s">
        <v>64</v>
      </c>
      <c r="C28" s="12">
        <v>7320022</v>
      </c>
      <c r="D28" s="58" t="s">
        <v>60</v>
      </c>
      <c r="E28" s="50" t="s">
        <v>68</v>
      </c>
      <c r="F28" s="50" t="s">
        <v>66</v>
      </c>
      <c r="G28" s="50" t="s">
        <v>27</v>
      </c>
      <c r="H28" s="50">
        <v>1</v>
      </c>
      <c r="I28" s="51">
        <v>800000</v>
      </c>
      <c r="J28" s="50" t="s">
        <v>29</v>
      </c>
      <c r="K28" s="50" t="s">
        <v>61</v>
      </c>
      <c r="L28" s="50" t="s">
        <v>69</v>
      </c>
      <c r="M28" s="50" t="s">
        <v>62</v>
      </c>
      <c r="N28" s="12"/>
      <c r="O28" s="50" t="s">
        <v>75</v>
      </c>
      <c r="P28" s="50" t="s">
        <v>71</v>
      </c>
      <c r="Q28" s="27" t="s">
        <v>72</v>
      </c>
    </row>
    <row r="29" spans="1:17" s="38" customFormat="1" ht="15.75" x14ac:dyDescent="0.25">
      <c r="A29" s="64" t="s">
        <v>35</v>
      </c>
      <c r="B29" s="65"/>
      <c r="C29" s="65"/>
      <c r="D29" s="65"/>
      <c r="E29" s="65"/>
      <c r="F29" s="65"/>
      <c r="G29" s="65"/>
      <c r="H29" s="66"/>
      <c r="I29" s="35">
        <f>SUM(I26:I28)</f>
        <v>2161600</v>
      </c>
      <c r="J29" s="36"/>
      <c r="K29" s="37"/>
      <c r="L29" s="36"/>
      <c r="M29" s="36"/>
      <c r="N29" s="37"/>
      <c r="O29" s="37"/>
      <c r="P29" s="37"/>
      <c r="Q29" s="37"/>
    </row>
    <row r="30" spans="1:17" s="14" customFormat="1" ht="48" hidden="1" customHeight="1" outlineLevel="1" x14ac:dyDescent="0.25">
      <c r="A30" s="45"/>
      <c r="B30" s="45"/>
      <c r="C30" s="45"/>
      <c r="D30" s="46"/>
      <c r="E30" s="12"/>
      <c r="F30" s="45"/>
      <c r="G30" s="45"/>
      <c r="H30" s="45"/>
      <c r="I30" s="13"/>
      <c r="J30" s="12"/>
      <c r="K30" s="12"/>
      <c r="L30" s="45"/>
      <c r="M30" s="45"/>
      <c r="N30" s="12"/>
      <c r="O30" s="12"/>
      <c r="P30" s="12"/>
      <c r="Q30" s="12"/>
    </row>
    <row r="31" spans="1:17" s="14" customFormat="1" ht="45.6" hidden="1" customHeight="1" outlineLevel="1" x14ac:dyDescent="0.25">
      <c r="A31" s="42"/>
      <c r="B31" s="42"/>
      <c r="C31" s="42"/>
      <c r="D31" s="43"/>
      <c r="E31" s="12"/>
      <c r="F31" s="12"/>
      <c r="G31" s="12"/>
      <c r="H31" s="12"/>
      <c r="I31" s="13"/>
      <c r="J31" s="12"/>
      <c r="K31" s="12"/>
      <c r="L31" s="12"/>
      <c r="M31" s="45"/>
      <c r="N31" s="12"/>
      <c r="O31" s="44"/>
      <c r="P31" s="44"/>
      <c r="Q31" s="44"/>
    </row>
    <row r="32" spans="1:17" s="14" customFormat="1" ht="46.9" hidden="1" customHeight="1" outlineLevel="1" x14ac:dyDescent="0.25">
      <c r="A32" s="12"/>
      <c r="B32" s="42"/>
      <c r="C32" s="42"/>
      <c r="D32" s="43"/>
      <c r="E32" s="12"/>
      <c r="F32" s="12"/>
      <c r="G32" s="12"/>
      <c r="H32" s="12"/>
      <c r="I32" s="13"/>
      <c r="J32" s="12"/>
      <c r="K32" s="12"/>
      <c r="L32" s="12"/>
      <c r="M32" s="12"/>
      <c r="N32" s="12"/>
      <c r="O32" s="44"/>
      <c r="P32" s="12"/>
      <c r="Q32" s="44"/>
    </row>
    <row r="33" spans="1:17" s="14" customFormat="1" ht="43.15" hidden="1" customHeight="1" outlineLevel="1" x14ac:dyDescent="0.25">
      <c r="A33" s="12"/>
      <c r="B33" s="47"/>
      <c r="C33" s="47"/>
      <c r="D33" s="43"/>
      <c r="E33" s="12"/>
      <c r="F33" s="12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46.9" hidden="1" customHeight="1" outlineLevel="1" x14ac:dyDescent="0.25">
      <c r="A34" s="12"/>
      <c r="B34" s="48"/>
      <c r="C34" s="49"/>
      <c r="D34" s="43"/>
      <c r="E34" s="12"/>
      <c r="F34" s="12"/>
      <c r="G34" s="12"/>
      <c r="H34" s="12"/>
      <c r="I34" s="13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68.45" hidden="1" customHeight="1" outlineLevel="1" x14ac:dyDescent="0.25">
      <c r="A35" s="12"/>
      <c r="B35" s="48"/>
      <c r="C35" s="49"/>
      <c r="D35" s="43"/>
      <c r="E35" s="12"/>
      <c r="F35" s="12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s="14" customFormat="1" ht="67.150000000000006" hidden="1" customHeight="1" outlineLevel="1" x14ac:dyDescent="0.25">
      <c r="A36" s="12"/>
      <c r="B36" s="48"/>
      <c r="C36" s="49"/>
      <c r="D36" s="43"/>
      <c r="E36" s="12"/>
      <c r="F36" s="12"/>
      <c r="G36" s="12"/>
      <c r="H36" s="12"/>
      <c r="I36" s="13"/>
      <c r="J36" s="12"/>
      <c r="K36" s="12"/>
      <c r="L36" s="12"/>
      <c r="M36" s="12"/>
      <c r="N36" s="12"/>
      <c r="O36" s="12"/>
      <c r="P36" s="12"/>
      <c r="Q36" s="12"/>
    </row>
    <row r="37" spans="1:17" s="38" customFormat="1" ht="15.75" collapsed="1" x14ac:dyDescent="0.25">
      <c r="A37" s="67" t="s">
        <v>36</v>
      </c>
      <c r="B37" s="68"/>
      <c r="C37" s="68"/>
      <c r="D37" s="68"/>
      <c r="E37" s="68"/>
      <c r="F37" s="68"/>
      <c r="G37" s="68"/>
      <c r="H37" s="68"/>
      <c r="I37" s="35">
        <f>SUM(I30:I36)</f>
        <v>0</v>
      </c>
      <c r="J37" s="37"/>
      <c r="K37" s="37"/>
      <c r="L37" s="37"/>
      <c r="M37" s="37"/>
      <c r="N37" s="37"/>
      <c r="O37" s="37"/>
      <c r="P37" s="37"/>
      <c r="Q37" s="37"/>
    </row>
    <row r="38" spans="1:17" s="52" customFormat="1" ht="108.6" hidden="1" customHeight="1" outlineLevel="1" x14ac:dyDescent="0.25">
      <c r="A38" s="50"/>
      <c r="B38" s="55"/>
      <c r="C38" s="55"/>
      <c r="D38" s="56"/>
      <c r="E38" s="50"/>
      <c r="F38" s="55"/>
      <c r="G38" s="55"/>
      <c r="H38" s="55"/>
      <c r="I38" s="51"/>
      <c r="J38" s="50"/>
      <c r="K38" s="50"/>
      <c r="L38" s="50"/>
      <c r="M38" s="50"/>
      <c r="N38" s="50"/>
      <c r="O38" s="50"/>
      <c r="P38" s="50"/>
      <c r="Q38" s="50"/>
    </row>
    <row r="39" spans="1:17" s="52" customFormat="1" ht="35.450000000000003" hidden="1" customHeight="1" outlineLevel="1" x14ac:dyDescent="0.25">
      <c r="A39" s="50" t="s">
        <v>25</v>
      </c>
      <c r="B39" s="53"/>
      <c r="C39" s="53"/>
      <c r="D39" s="54"/>
      <c r="E39" s="50"/>
      <c r="F39" s="50"/>
      <c r="G39" s="50"/>
      <c r="H39" s="50"/>
      <c r="I39" s="51"/>
      <c r="J39" s="50"/>
      <c r="K39" s="50"/>
      <c r="L39" s="50"/>
      <c r="M39" s="50"/>
      <c r="N39" s="50"/>
      <c r="O39" s="50"/>
      <c r="P39" s="50"/>
      <c r="Q39" s="50"/>
    </row>
    <row r="40" spans="1:17" s="38" customFormat="1" ht="15.75" collapsed="1" x14ac:dyDescent="0.25">
      <c r="A40" s="67" t="s">
        <v>37</v>
      </c>
      <c r="B40" s="68"/>
      <c r="C40" s="68"/>
      <c r="D40" s="68"/>
      <c r="E40" s="68"/>
      <c r="F40" s="68"/>
      <c r="G40" s="68"/>
      <c r="H40" s="68"/>
      <c r="I40" s="35">
        <f>SUM(I38:I39)</f>
        <v>0</v>
      </c>
      <c r="J40" s="37"/>
      <c r="K40" s="37"/>
      <c r="L40" s="37"/>
      <c r="M40" s="37"/>
      <c r="N40" s="37"/>
      <c r="O40" s="37"/>
      <c r="P40" s="37"/>
      <c r="Q40" s="37"/>
    </row>
    <row r="41" spans="1:17" s="31" customFormat="1" ht="15.75" x14ac:dyDescent="0.25">
      <c r="A41" s="61" t="s">
        <v>38</v>
      </c>
      <c r="B41" s="62"/>
      <c r="C41" s="62"/>
      <c r="D41" s="62"/>
      <c r="E41" s="62"/>
      <c r="F41" s="62"/>
      <c r="G41" s="62"/>
      <c r="H41" s="62"/>
      <c r="I41" s="29">
        <f>I25+I29+I37+I40</f>
        <v>2206800</v>
      </c>
      <c r="J41" s="30"/>
      <c r="K41" s="30"/>
      <c r="L41" s="30"/>
      <c r="M41" s="30"/>
      <c r="N41" s="30"/>
      <c r="O41" s="30"/>
      <c r="P41" s="30"/>
      <c r="Q41" s="30"/>
    </row>
    <row r="42" spans="1:17" x14ac:dyDescent="0.25">
      <c r="O42" s="3"/>
      <c r="P42" s="34"/>
    </row>
    <row r="43" spans="1:17" x14ac:dyDescent="0.25">
      <c r="O43" s="3"/>
      <c r="P43" s="34"/>
    </row>
  </sheetData>
  <mergeCells count="26">
    <mergeCell ref="Q19:Q22"/>
    <mergeCell ref="J1:N1"/>
    <mergeCell ref="A9:N9"/>
    <mergeCell ref="A10:N10"/>
    <mergeCell ref="A11:N11"/>
    <mergeCell ref="H20:H22"/>
    <mergeCell ref="I20:I22"/>
    <mergeCell ref="J20:J22"/>
    <mergeCell ref="K20:L20"/>
    <mergeCell ref="A19:A22"/>
    <mergeCell ref="B19:B22"/>
    <mergeCell ref="C19:C22"/>
    <mergeCell ref="D19:L19"/>
    <mergeCell ref="M19:M22"/>
    <mergeCell ref="N19:N22"/>
    <mergeCell ref="O19:O22"/>
    <mergeCell ref="P19:P22"/>
    <mergeCell ref="A41:H41"/>
    <mergeCell ref="D20:D22"/>
    <mergeCell ref="E20:E22"/>
    <mergeCell ref="F20:F22"/>
    <mergeCell ref="G20:G22"/>
    <mergeCell ref="A25:H25"/>
    <mergeCell ref="A29:H29"/>
    <mergeCell ref="A37:H37"/>
    <mergeCell ref="A40:H40"/>
  </mergeCells>
  <printOptions horizontalCentered="1"/>
  <pageMargins left="0.39370078740157483" right="0.39370078740157483" top="0.27559055118110237" bottom="0.27559055118110237" header="0.27559055118110237" footer="0.27559055118110237"/>
  <pageSetup paperSize="9" scale="68" orientation="landscape" r:id="rId1"/>
  <headerFooter>
    <oddFooter>&amp;R
Версия 06-14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N3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Лист1!_ftnref1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2014-10-24T05:10:07Z</dcterms:modified>
</cp:coreProperties>
</file>